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0"/>
  </bookViews>
  <sheets>
    <sheet name="Hardware 1.5" sheetId="1" r:id="rId1"/>
    <sheet name="Hardware 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<sst xmlns="http://schemas.openxmlformats.org/spreadsheetml/2006/main" count="89" uniqueCount="44">
  <si>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Flat Head Screw, 4-40 Thread Size, 3/8" length</t>
  </si>
  <si>
    <t>McMaster Part#</t>
  </si>
  <si>
    <t>Qty</t>
  </si>
  <si>
    <t>Description</t>
  </si>
  <si>
    <t>Cut Lengths</t>
  </si>
  <si>
    <t>List #</t>
  </si>
  <si>
    <t>Item $</t>
  </si>
  <si>
    <t>Item sub-t</t>
  </si>
  <si>
    <t>Sub-Total:</t>
  </si>
  <si>
    <t>FastenerSuperstore</t>
  </si>
  <si>
    <t>W.B. Jones</t>
  </si>
  <si>
    <t>Alternate Supplier</t>
  </si>
  <si>
    <t>Tools Used</t>
  </si>
  <si>
    <t>Labor (min)</t>
  </si>
  <si>
    <t>Alt Part #</t>
  </si>
  <si>
    <t>Table Saw, Deburring Tool</t>
  </si>
  <si>
    <t>Table Saw, Disc Sander, 60-degree countersink, power drill</t>
  </si>
  <si>
    <t>Labor:</t>
  </si>
  <si>
    <t>min</t>
  </si>
  <si>
    <t>Packaging</t>
  </si>
  <si>
    <t>Pkg Include?</t>
  </si>
  <si>
    <t>Pkg Total:</t>
  </si>
  <si>
    <t>Wholesale:</t>
  </si>
  <si>
    <t>TheORingStore.com</t>
  </si>
  <si>
    <t>L Rate:</t>
  </si>
  <si>
    <t>hr</t>
  </si>
  <si>
    <t>L Rate m</t>
  </si>
  <si>
    <t>L Cost:</t>
  </si>
  <si>
    <t>Profit</t>
  </si>
  <si>
    <t>3/32" elastic cord</t>
  </si>
  <si>
    <t>one at 4" length</t>
  </si>
  <si>
    <t>Online Metals</t>
  </si>
  <si>
    <t>16mm x 13mm tubing</t>
  </si>
  <si>
    <t>Nylon Spacers</t>
  </si>
  <si>
    <t xml:space="preserve">O-Ring Dash 131 </t>
  </si>
  <si>
    <t>B70131</t>
  </si>
  <si>
    <t>Polycarbonate Round Tube, 2" OD, 1-7/8" ID, Clear, 8' Long</t>
  </si>
  <si>
    <t>Polyethylene Foam gasket</t>
  </si>
  <si>
    <t>Labor + M</t>
  </si>
  <si>
    <t>K25 Compression Spring, Spring-Tempered Steel, 2.75" Long</t>
  </si>
  <si>
    <t>five at 3" length</t>
  </si>
  <si>
    <t>Polyethylene Foam gasket (3/16" thickness)</t>
  </si>
  <si>
    <t>2.75"</t>
  </si>
  <si>
    <t>K25 Compression Spring, Spring-Tempered Steel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</si>
</sst>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4" fontId="1" fillId="33" borderId="0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43" fontId="0" fillId="0" borderId="0" xfId="0" applyNumberFormat="1" applyFont="1" applyAlignment="1">
      <alignment/>
    </xf>
    <xf numFmtId="164" fontId="0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G1" sqref="G1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5</v>
      </c>
      <c r="B2" s="1" t="s">
        <v>2</v>
      </c>
      <c r="C2" s="7" t="s">
        <v>3</v>
      </c>
      <c r="D2" s="7" t="s">
        <v>4</v>
      </c>
      <c r="E2" s="8"/>
      <c r="F2" s="1" t="s">
        <v>1</v>
      </c>
      <c r="G2" s="8" t="s">
        <v>6</v>
      </c>
      <c r="H2" s="8" t="s">
        <v>7</v>
      </c>
      <c r="I2" s="8" t="s">
        <v>11</v>
      </c>
      <c r="J2" s="8" t="s">
        <v>14</v>
      </c>
      <c r="K2" s="8" t="s">
        <v>12</v>
      </c>
      <c r="L2" s="8" t="s">
        <v>13</v>
      </c>
      <c r="M2" s="8" t="s">
        <v>20</v>
      </c>
    </row>
    <row r="3" spans="1:13" s="4" customFormat="1" ht="26.25" customHeight="1">
      <c r="A3" s="22"/>
      <c r="B3" s="22">
        <v>0.25</v>
      </c>
      <c r="C3" s="23" t="s">
        <v>43</v>
      </c>
      <c r="D3" s="23" t="s">
        <v>42</v>
      </c>
      <c r="E3" s="18"/>
      <c r="F3" s="22"/>
      <c r="G3" s="18">
        <v>0.94</v>
      </c>
      <c r="H3" s="18">
        <f>SUM(B3*G3)</f>
        <v>0.235</v>
      </c>
      <c r="I3" s="24" t="s">
        <v>10</v>
      </c>
      <c r="J3" s="24">
        <v>614</v>
      </c>
      <c r="K3" s="22"/>
      <c r="L3" s="24">
        <v>0.2</v>
      </c>
      <c r="M3" s="24"/>
    </row>
    <row r="4" spans="2:12" ht="22.5" customHeight="1">
      <c r="B4" s="3">
        <v>1</v>
      </c>
      <c r="C4" s="10" t="s">
        <v>36</v>
      </c>
      <c r="D4" s="10" t="s">
        <v>30</v>
      </c>
      <c r="E4" s="8"/>
      <c r="G4" s="8">
        <v>0.9</v>
      </c>
      <c r="H4" s="8">
        <f aca="true" t="shared" si="0" ref="H4:H10">SUM(B4*G4)</f>
        <v>0.9</v>
      </c>
      <c r="K4" s="3" t="s">
        <v>15</v>
      </c>
      <c r="L4" s="2">
        <v>0.2</v>
      </c>
    </row>
    <row r="5" spans="1:11" ht="22.5" customHeight="1">
      <c r="A5" s="11"/>
      <c r="B5" s="16">
        <v>4</v>
      </c>
      <c r="C5" s="12" t="s">
        <v>34</v>
      </c>
      <c r="D5" s="12"/>
      <c r="E5" s="8"/>
      <c r="F5" s="11"/>
      <c r="G5" s="6">
        <v>0.03</v>
      </c>
      <c r="H5" s="8">
        <f t="shared" si="0"/>
        <v>0.12</v>
      </c>
      <c r="I5" s="2" t="s">
        <v>23</v>
      </c>
      <c r="J5" s="2" t="s">
        <v>35</v>
      </c>
      <c r="K5" s="3"/>
    </row>
    <row r="6" spans="1:11" ht="22.5" customHeight="1">
      <c r="A6" s="11"/>
      <c r="B6" s="16">
        <v>4</v>
      </c>
      <c r="C6" s="12" t="s">
        <v>33</v>
      </c>
      <c r="D6" s="12"/>
      <c r="E6" s="8"/>
      <c r="F6" s="11"/>
      <c r="G6" s="6">
        <v>0.04</v>
      </c>
      <c r="H6" s="8">
        <f t="shared" si="0"/>
        <v>0.16</v>
      </c>
      <c r="I6" s="2" t="s">
        <v>9</v>
      </c>
      <c r="J6" s="2">
        <v>253055</v>
      </c>
      <c r="K6" s="3"/>
    </row>
    <row r="7" spans="1:11" ht="22.5" customHeight="1">
      <c r="A7" s="11"/>
      <c r="B7" s="11">
        <v>3</v>
      </c>
      <c r="C7" s="19" t="s">
        <v>29</v>
      </c>
      <c r="D7" s="12"/>
      <c r="F7" s="11"/>
      <c r="G7" s="6">
        <v>0.03</v>
      </c>
      <c r="H7" s="8">
        <f t="shared" si="0"/>
        <v>0.09</v>
      </c>
      <c r="K7" s="3"/>
    </row>
    <row r="8" spans="1:13" ht="27.75" customHeight="1">
      <c r="A8" s="14"/>
      <c r="B8" s="21">
        <v>5</v>
      </c>
      <c r="C8" s="15" t="s">
        <v>32</v>
      </c>
      <c r="D8" s="15" t="s">
        <v>40</v>
      </c>
      <c r="E8" s="18"/>
      <c r="F8" s="14"/>
      <c r="G8" s="18">
        <v>0.62</v>
      </c>
      <c r="H8" s="18">
        <f t="shared" si="0"/>
        <v>3.1</v>
      </c>
      <c r="I8" s="14" t="s">
        <v>31</v>
      </c>
      <c r="J8" s="14">
        <v>23048</v>
      </c>
      <c r="K8" s="21" t="s">
        <v>16</v>
      </c>
      <c r="L8" s="14">
        <v>1</v>
      </c>
      <c r="M8" s="24"/>
    </row>
    <row r="9" spans="1:12" ht="22.5" customHeight="1">
      <c r="A9" s="11"/>
      <c r="B9" s="11">
        <v>1</v>
      </c>
      <c r="C9" s="12" t="s">
        <v>41</v>
      </c>
      <c r="D9" s="12"/>
      <c r="F9" s="11"/>
      <c r="G9" s="6">
        <v>0.05</v>
      </c>
      <c r="H9" s="8">
        <f t="shared" si="0"/>
        <v>0.05</v>
      </c>
      <c r="K9" s="3"/>
      <c r="L9" s="2">
        <v>0.3</v>
      </c>
    </row>
    <row r="10" spans="1:12" ht="22.5" customHeight="1">
      <c r="A10" s="11"/>
      <c r="B10" s="11">
        <v>35</v>
      </c>
      <c r="C10" s="12" t="s">
        <v>0</v>
      </c>
      <c r="D10" s="12"/>
      <c r="F10" s="11"/>
      <c r="G10" s="8">
        <v>0.02</v>
      </c>
      <c r="H10" s="8">
        <f t="shared" si="0"/>
        <v>0.7000000000000001</v>
      </c>
      <c r="I10" s="2" t="s">
        <v>9</v>
      </c>
      <c r="J10" s="2">
        <v>105707</v>
      </c>
      <c r="K10" s="3"/>
      <c r="L10" s="2">
        <v>0</v>
      </c>
    </row>
    <row r="11" spans="3:11" ht="22.5" customHeight="1">
      <c r="C11" s="10"/>
      <c r="D11" s="10"/>
      <c r="G11" s="8"/>
      <c r="H11" s="8"/>
      <c r="K11" s="3"/>
    </row>
    <row r="12" spans="1:13" ht="22.5" customHeight="1">
      <c r="A12" s="14"/>
      <c r="B12" s="14"/>
      <c r="C12" s="20"/>
      <c r="D12" s="20"/>
      <c r="E12" s="17"/>
      <c r="F12" s="14"/>
      <c r="G12" s="18"/>
      <c r="H12" s="18"/>
      <c r="I12" s="14"/>
      <c r="J12" s="14"/>
      <c r="K12" s="21"/>
      <c r="L12" s="14"/>
      <c r="M12" s="24"/>
    </row>
    <row r="13" spans="7:13" ht="22.5" customHeight="1">
      <c r="G13" s="8"/>
      <c r="H13" s="8"/>
      <c r="K13" s="3" t="s">
        <v>19</v>
      </c>
      <c r="L13" s="2">
        <v>5</v>
      </c>
      <c r="M13" s="2" t="s">
        <v>18</v>
      </c>
    </row>
    <row r="14" spans="7:13" ht="22.5" customHeight="1">
      <c r="G14" s="6" t="s">
        <v>8</v>
      </c>
      <c r="H14" s="6">
        <f>SUM(H3:H12)</f>
        <v>5.355</v>
      </c>
      <c r="K14" s="2" t="s">
        <v>17</v>
      </c>
      <c r="L14" s="2">
        <v>0.5</v>
      </c>
      <c r="M14" s="2" t="s">
        <v>18</v>
      </c>
    </row>
    <row r="15" spans="6:13" ht="22.5" customHeight="1">
      <c r="F15" s="2" t="s">
        <v>38</v>
      </c>
      <c r="G15" s="6" t="s">
        <v>21</v>
      </c>
      <c r="H15" s="25">
        <f>SUM((H14+L17))</f>
        <v>5.771666666666667</v>
      </c>
      <c r="K15" s="2" t="s">
        <v>24</v>
      </c>
      <c r="L15" s="27">
        <v>50</v>
      </c>
      <c r="M15" s="2" t="s">
        <v>25</v>
      </c>
    </row>
    <row r="16" spans="3:13" ht="22.5" customHeight="1">
      <c r="C16" s="13"/>
      <c r="D16" s="13"/>
      <c r="G16" s="6" t="s">
        <v>22</v>
      </c>
      <c r="H16" s="8">
        <v>15</v>
      </c>
      <c r="K16" s="2" t="s">
        <v>26</v>
      </c>
      <c r="L16" s="27">
        <f>SUM(L15/60)</f>
        <v>0.8333333333333334</v>
      </c>
      <c r="M16" s="2" t="s">
        <v>18</v>
      </c>
    </row>
    <row r="17" spans="3:12" ht="22.5" customHeight="1">
      <c r="C17" s="10"/>
      <c r="D17" s="10"/>
      <c r="F17" s="9"/>
      <c r="G17" s="6" t="s">
        <v>28</v>
      </c>
      <c r="H17" s="8">
        <f>SUM(H16-H15-L17)</f>
        <v>8.811666666666666</v>
      </c>
      <c r="K17" s="2" t="s">
        <v>27</v>
      </c>
      <c r="L17" s="27">
        <f>SUM(L16*L14)</f>
        <v>0.4166666666666667</v>
      </c>
    </row>
    <row r="18" spans="7:8" ht="22.5" customHeight="1">
      <c r="G18" s="6"/>
      <c r="H18" s="6"/>
    </row>
    <row r="19" ht="22.5" customHeight="1">
      <c r="H19" s="2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4">
      <selection activeCell="A28" sqref="A28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5</v>
      </c>
      <c r="B2" s="1" t="s">
        <v>2</v>
      </c>
      <c r="C2" s="7" t="s">
        <v>3</v>
      </c>
      <c r="D2" s="7" t="s">
        <v>4</v>
      </c>
      <c r="E2" s="8"/>
      <c r="F2" s="1" t="s">
        <v>1</v>
      </c>
      <c r="G2" s="8" t="s">
        <v>6</v>
      </c>
      <c r="H2" s="8" t="s">
        <v>7</v>
      </c>
      <c r="I2" s="8" t="s">
        <v>11</v>
      </c>
      <c r="J2" s="8" t="s">
        <v>14</v>
      </c>
      <c r="K2" s="8" t="s">
        <v>12</v>
      </c>
      <c r="L2" s="8" t="s">
        <v>13</v>
      </c>
      <c r="M2" s="8" t="s">
        <v>20</v>
      </c>
    </row>
    <row r="3" spans="1:13" s="4" customFormat="1" ht="26.25" customHeight="1">
      <c r="A3" s="22"/>
      <c r="B3" s="22">
        <v>0.25</v>
      </c>
      <c r="C3" s="23" t="s">
        <v>39</v>
      </c>
      <c r="D3" s="23"/>
      <c r="E3" s="18"/>
      <c r="F3" s="22"/>
      <c r="G3" s="18">
        <v>0.94</v>
      </c>
      <c r="H3" s="18">
        <f>SUM(B3*G3)</f>
        <v>0.235</v>
      </c>
      <c r="I3" s="24" t="s">
        <v>10</v>
      </c>
      <c r="J3" s="24">
        <v>614</v>
      </c>
      <c r="K3" s="22"/>
      <c r="L3" s="24">
        <v>0.2</v>
      </c>
      <c r="M3" s="24"/>
    </row>
    <row r="4" spans="2:12" ht="22.5" customHeight="1">
      <c r="B4" s="3">
        <v>1</v>
      </c>
      <c r="C4" s="10" t="s">
        <v>36</v>
      </c>
      <c r="D4" s="10" t="s">
        <v>30</v>
      </c>
      <c r="E4" s="8"/>
      <c r="G4" s="8">
        <v>0.9</v>
      </c>
      <c r="H4" s="8">
        <f aca="true" t="shared" si="0" ref="H4:H10">SUM(B4*G4)</f>
        <v>0.9</v>
      </c>
      <c r="K4" s="3" t="s">
        <v>15</v>
      </c>
      <c r="L4" s="2">
        <v>0.2</v>
      </c>
    </row>
    <row r="5" spans="1:11" ht="22.5" customHeight="1">
      <c r="A5" s="11"/>
      <c r="B5" s="16">
        <v>4</v>
      </c>
      <c r="C5" s="12" t="s">
        <v>34</v>
      </c>
      <c r="D5" s="12"/>
      <c r="E5" s="8"/>
      <c r="F5" s="11"/>
      <c r="G5" s="6">
        <v>0.03</v>
      </c>
      <c r="H5" s="8">
        <f t="shared" si="0"/>
        <v>0.12</v>
      </c>
      <c r="I5" s="2" t="s">
        <v>23</v>
      </c>
      <c r="J5" s="2" t="s">
        <v>35</v>
      </c>
      <c r="K5" s="3"/>
    </row>
    <row r="6" spans="1:11" ht="22.5" customHeight="1">
      <c r="A6" s="11"/>
      <c r="B6" s="16">
        <v>4</v>
      </c>
      <c r="C6" s="12" t="s">
        <v>33</v>
      </c>
      <c r="D6" s="12"/>
      <c r="E6" s="8"/>
      <c r="F6" s="11"/>
      <c r="G6" s="6">
        <v>0.04</v>
      </c>
      <c r="H6" s="8">
        <f t="shared" si="0"/>
        <v>0.16</v>
      </c>
      <c r="I6" s="2" t="s">
        <v>9</v>
      </c>
      <c r="J6" s="2">
        <v>253055</v>
      </c>
      <c r="K6" s="3"/>
    </row>
    <row r="7" spans="1:11" ht="22.5" customHeight="1">
      <c r="A7" s="11"/>
      <c r="B7" s="11">
        <v>3</v>
      </c>
      <c r="C7" s="19" t="s">
        <v>29</v>
      </c>
      <c r="D7" s="12"/>
      <c r="F7" s="11"/>
      <c r="G7" s="6">
        <v>0.03</v>
      </c>
      <c r="H7" s="8">
        <f t="shared" si="0"/>
        <v>0.09</v>
      </c>
      <c r="K7" s="3"/>
    </row>
    <row r="8" spans="1:13" ht="27.75" customHeight="1">
      <c r="A8" s="14"/>
      <c r="B8" s="21">
        <v>5</v>
      </c>
      <c r="C8" s="15" t="s">
        <v>32</v>
      </c>
      <c r="D8" s="15" t="s">
        <v>40</v>
      </c>
      <c r="E8" s="18"/>
      <c r="F8" s="14"/>
      <c r="G8" s="18">
        <v>1.02</v>
      </c>
      <c r="H8" s="18">
        <f t="shared" si="0"/>
        <v>5.1</v>
      </c>
      <c r="I8" s="14" t="s">
        <v>31</v>
      </c>
      <c r="J8" s="14">
        <v>23048</v>
      </c>
      <c r="K8" s="21" t="s">
        <v>16</v>
      </c>
      <c r="L8" s="14">
        <v>1</v>
      </c>
      <c r="M8" s="24"/>
    </row>
    <row r="9" spans="1:12" ht="22.5" customHeight="1">
      <c r="A9" s="11"/>
      <c r="B9" s="11">
        <v>1</v>
      </c>
      <c r="C9" s="12" t="s">
        <v>37</v>
      </c>
      <c r="D9" s="12"/>
      <c r="F9" s="11"/>
      <c r="G9" s="6">
        <v>0.05</v>
      </c>
      <c r="H9" s="8">
        <f t="shared" si="0"/>
        <v>0.05</v>
      </c>
      <c r="K9" s="3"/>
      <c r="L9" s="2">
        <v>0.3</v>
      </c>
    </row>
    <row r="10" spans="1:12" ht="22.5" customHeight="1">
      <c r="A10" s="11"/>
      <c r="B10" s="11">
        <v>35</v>
      </c>
      <c r="C10" s="12" t="s">
        <v>0</v>
      </c>
      <c r="D10" s="12"/>
      <c r="F10" s="11"/>
      <c r="G10" s="8">
        <v>0.02</v>
      </c>
      <c r="H10" s="8">
        <f t="shared" si="0"/>
        <v>0.7000000000000001</v>
      </c>
      <c r="I10" s="2" t="s">
        <v>9</v>
      </c>
      <c r="J10" s="2">
        <v>105707</v>
      </c>
      <c r="K10" s="3"/>
      <c r="L10" s="2">
        <v>0</v>
      </c>
    </row>
    <row r="11" spans="3:11" ht="22.5" customHeight="1">
      <c r="C11" s="10"/>
      <c r="D11" s="10"/>
      <c r="G11" s="8"/>
      <c r="H11" s="8"/>
      <c r="K11" s="3"/>
    </row>
    <row r="12" spans="1:13" ht="22.5" customHeight="1">
      <c r="A12" s="14"/>
      <c r="B12" s="14"/>
      <c r="C12" s="20"/>
      <c r="D12" s="20"/>
      <c r="E12" s="17"/>
      <c r="F12" s="14"/>
      <c r="G12" s="18"/>
      <c r="H12" s="18"/>
      <c r="I12" s="14"/>
      <c r="J12" s="14"/>
      <c r="K12" s="21"/>
      <c r="L12" s="14"/>
      <c r="M12" s="24"/>
    </row>
    <row r="13" spans="7:13" ht="22.5" customHeight="1">
      <c r="G13" s="8"/>
      <c r="H13" s="8"/>
      <c r="K13" s="3" t="s">
        <v>19</v>
      </c>
      <c r="L13" s="2">
        <v>5</v>
      </c>
      <c r="M13" s="2" t="s">
        <v>18</v>
      </c>
    </row>
    <row r="14" spans="7:13" ht="22.5" customHeight="1">
      <c r="G14" s="6" t="s">
        <v>8</v>
      </c>
      <c r="H14" s="6">
        <f>SUM(H3:H12)</f>
        <v>7.3549999999999995</v>
      </c>
      <c r="K14" s="2" t="s">
        <v>17</v>
      </c>
      <c r="L14" s="2">
        <v>0.5</v>
      </c>
      <c r="M14" s="2" t="s">
        <v>18</v>
      </c>
    </row>
    <row r="15" spans="6:13" ht="22.5" customHeight="1">
      <c r="F15" s="2" t="s">
        <v>38</v>
      </c>
      <c r="G15" s="6" t="s">
        <v>21</v>
      </c>
      <c r="H15" s="25">
        <f>SUM((H14+L17))</f>
        <v>7.7716666666666665</v>
      </c>
      <c r="K15" s="2" t="s">
        <v>24</v>
      </c>
      <c r="L15" s="27">
        <v>50</v>
      </c>
      <c r="M15" s="2" t="s">
        <v>25</v>
      </c>
    </row>
    <row r="16" spans="3:13" ht="22.5" customHeight="1">
      <c r="C16" s="13"/>
      <c r="D16" s="13"/>
      <c r="G16" s="6" t="s">
        <v>22</v>
      </c>
      <c r="H16" s="8">
        <v>16</v>
      </c>
      <c r="K16" s="2" t="s">
        <v>26</v>
      </c>
      <c r="L16" s="27">
        <f>SUM(L15/60)</f>
        <v>0.8333333333333334</v>
      </c>
      <c r="M16" s="2" t="s">
        <v>18</v>
      </c>
    </row>
    <row r="17" spans="3:12" ht="22.5" customHeight="1">
      <c r="C17" s="10"/>
      <c r="D17" s="10"/>
      <c r="F17" s="9"/>
      <c r="G17" s="6" t="s">
        <v>28</v>
      </c>
      <c r="H17" s="8">
        <f>SUM(H16-H15-L17)</f>
        <v>7.8116666666666665</v>
      </c>
      <c r="K17" s="2" t="s">
        <v>27</v>
      </c>
      <c r="L17" s="27">
        <f>SUM(L16*L14)</f>
        <v>0.4166666666666667</v>
      </c>
    </row>
    <row r="18" spans="7:8" ht="22.5" customHeight="1">
      <c r="G18" s="6"/>
      <c r="H18" s="6"/>
    </row>
    <row r="19" ht="22.5" customHeight="1">
      <c r="H19" s="26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Lawver</cp:lastModifiedBy>
  <cp:lastPrinted>2019-10-29T18:21:50Z</cp:lastPrinted>
  <dcterms:created xsi:type="dcterms:W3CDTF">2018-09-26T03:22:25Z</dcterms:created>
  <dcterms:modified xsi:type="dcterms:W3CDTF">2021-12-04T01:05:35Z</dcterms:modified>
  <cp:category/>
  <cp:version/>
  <cp:contentType/>
  <cp:contentStatus/>
</cp:coreProperties>
</file>